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BF920689-E953-4358-8DF6-37E603FB1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6" i="7" l="1"/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<sst xmlns="http://schemas.openxmlformats.org/spreadsheetml/2006/main" count="230" uniqueCount="135">
  <si>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</si>
  <si>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</si>
  <si>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</si>
  <si>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</si>
  <si>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</si>
  <si>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</si>
  <si>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</si>
  <si>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</si>
  <si>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</si>
  <si>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</si>
  <si>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</si>
  <si>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</si>
  <si>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</si>
  <si>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</si>
  <si>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</si>
  <si>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</si>
  <si>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</si>
  <si>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</si>
  <si>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</si>
  <si>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</si>
  <si>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</si>
  <si>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</si>
  <si>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</si>
  <si>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</si>
  <si>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</si>
  <si>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</si>
  <si>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</si>
  <si>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</si>
  <si>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</si>
  <si>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</si>
  <si>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</si>
  <si>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</si>
  <si>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</si>
  <si>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</si>
  <si>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</si>
  <si>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</si>
  <si>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</si>
  <si>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</si>
  <si>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</si>
  <si>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</si>
  <si>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</si>
  <si>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</si>
  <si>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</si>
  <si>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</si>
  <si>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</si>
  <si>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</si>
  <si>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</si>
  <si>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</si>
  <si>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</si>
  <si>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</si>
  <si>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</si>
  <si>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</si>
  <si>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</si>
  <si>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</si>
  <si>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</si>
  <si>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</si>
  <si>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</si>
  <si>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</si>
  <si>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</si>
  <si>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</si>
  <si>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</si>
  <si>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</si>
  <si>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</si>
  <si>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</si>
  <si>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</si>
  <si>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</si>
  <si>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</si>
  <si>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</si>
  <si>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</si>
  <si>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</si>
  <si>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</si>
  <si>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</si>
  <si>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</si>
  <si>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</si>
  <si>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</si>
  <si>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</si>
  <si>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</si>
  <si>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</si>
  <si>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</si>
  <si>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</si>
  <si>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</si>
  <si>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</si>
  <si>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</si>
  <si>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</si>
  <si>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</si>
  <si>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</si>
  <si>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</si>
  <si>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</si>
  <si>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</si>
  <si>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</si>
  <si>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</si>
  <si>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</si>
  <si>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</si>
  <si>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</si>
  <si>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</si>
  <si>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</si>
  <si>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</si>
  <si>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</si>
  <si>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</si>
  <si>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</si>
  <si>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</si>
  <si>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</si>
  <si>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</si>
  <si>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</si>
  <si>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</si>
  <si>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</si>
  <si>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</si>
  <si>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</si>
  <si>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</si>
  <si>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</si>
  <si>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</si>
  <si>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</si>
  <si>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</si>
  <si>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</si>
  <si>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</si>
  <si>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</si>
  <si>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</si>
  <si>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</si>
  <si>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</si>
  <si>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</si>
  <si>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</si>
  <si>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</si>
  <si>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Fribourg</t>
  </si>
  <si>
    <t>Service du sport (SSpo)</t>
  </si>
  <si>
    <t>Direction de la sécurité, de la justice et du sport (DSJS)</t>
  </si>
  <si>
    <t>Ch. des Mazots</t>
  </si>
  <si>
    <t>https://www.fr.ch/sport-et-loisirs/sport-de-loisirs/loro-sport</t>
  </si>
  <si>
    <t>Publication des affectations sous https://www.fr.ch/sport-et-loisirs/sport-de-loisirs/loro-sport</t>
  </si>
  <si>
    <t>Intérêts annuels</t>
  </si>
  <si>
    <t>Fonds de réserve LoRo-sport</t>
  </si>
  <si>
    <t>Décisions: Commission LoRo-Sport, Validation: Conseil d'Etat</t>
  </si>
  <si>
    <t>L'attribution d'une contribution issue du Fonds de réserve inférieure à 50'000 francs doit être approuvée par la DSJS et celle d'une contribution égale ou supérieure à 50'000 francs, par le Conseil d'Etat.</t>
  </si>
  <si>
    <t>Inspection des finances IF</t>
  </si>
  <si>
    <t>958.31 - Ordonnance concernant la répartition des bénéfices nets de la Société de la Loterie de la Suisse romande du 09.12.2020 (version entrée en vigueur le 01.01.2021)</t>
  </si>
  <si>
    <t>Tout le montant distribué est mis sous sport, car on ne fait pas de différences entre les domaines vu que c'est la part de la LoRo-Sport. Par contre certains dossiers concernent aussi le tourisme, le social, le patrimoine, la formation ou encore le sport-handicap. Le montant distribué correspond aux affectations (5'780'564.2) ainsi que la part pour le sport scolaire facultatif (172'300.70).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</si>
</sst>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5952864.9000000004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E22" sqref="E2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122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 t="s">
        <v>124</v>
      </c>
      <c r="F8" s="201"/>
      <c r="G8" s="201"/>
      <c r="H8" s="202"/>
      <c r="I8" s="1"/>
      <c r="J8" s="3"/>
      <c r="K8" s="3"/>
      <c r="L8" s="106"/>
      <c r="M8" s="351" t="s">
        <v>133</v>
      </c>
      <c r="N8" s="352"/>
      <c r="O8" s="352"/>
      <c r="P8" s="352"/>
      <c r="Q8" s="352"/>
      <c r="R8" s="352"/>
      <c r="S8" s="352"/>
      <c r="T8" s="353"/>
      <c r="U8" s="1"/>
      <c r="V8" s="1"/>
      <c r="W8" s="33"/>
      <c r="X8" s="360" t="s">
        <v>48</v>
      </c>
      <c r="Y8" s="360"/>
      <c r="Z8" s="360"/>
      <c r="AA8" s="121">
        <v>3913114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125</v>
      </c>
      <c r="F9" s="201"/>
      <c r="G9" s="201"/>
      <c r="H9" s="202"/>
      <c r="I9" s="1"/>
      <c r="J9" s="3"/>
      <c r="K9" s="3"/>
      <c r="L9" s="106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3"/>
      <c r="X9" s="361" t="s">
        <v>102</v>
      </c>
      <c r="Y9" s="362"/>
      <c r="Z9" s="363"/>
      <c r="AA9" s="129">
        <v>130549.1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</v>
      </c>
      <c r="F10" s="201"/>
      <c r="G10" s="201"/>
      <c r="H10" s="202"/>
      <c r="I10" s="1"/>
      <c r="J10" s="3"/>
      <c r="K10" s="3"/>
      <c r="L10" s="106"/>
      <c r="M10" s="354"/>
      <c r="N10" s="355"/>
      <c r="O10" s="355"/>
      <c r="P10" s="355"/>
      <c r="Q10" s="355"/>
      <c r="R10" s="355"/>
      <c r="S10" s="355"/>
      <c r="T10" s="356"/>
      <c r="U10" s="33"/>
      <c r="V10" s="1"/>
      <c r="W10" s="33"/>
      <c r="X10" s="339" t="s">
        <v>49</v>
      </c>
      <c r="Y10" s="340"/>
      <c r="Z10" s="364"/>
      <c r="AA10" s="161">
        <v>46478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357"/>
      <c r="N11" s="358"/>
      <c r="O11" s="358"/>
      <c r="P11" s="358"/>
      <c r="Q11" s="358"/>
      <c r="R11" s="358"/>
      <c r="S11" s="358"/>
      <c r="T11" s="359"/>
      <c r="U11" s="33"/>
      <c r="V11" s="1"/>
      <c r="W11" s="1"/>
      <c r="X11" s="360" t="s">
        <v>115</v>
      </c>
      <c r="Y11" s="360"/>
      <c r="Z11" s="360"/>
      <c r="AA11" s="118">
        <f>AB56+AA9-AA10</f>
        <v>6036936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8">
        <v>1701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-2123822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8" t="s">
        <v>122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8" t="s">
        <v>126</v>
      </c>
      <c r="F14" s="349"/>
      <c r="G14" s="349"/>
      <c r="H14" s="350"/>
      <c r="I14" s="1"/>
      <c r="J14" s="3"/>
      <c r="K14" s="3"/>
      <c r="L14" s="106"/>
      <c r="M14" s="351" t="s">
        <v>127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2"/>
      <c r="X16" s="369" t="s">
        <v>128</v>
      </c>
      <c r="Y16" s="370"/>
      <c r="Z16" s="370"/>
      <c r="AA16" s="371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12"/>
      <c r="F17" s="12"/>
      <c r="G17" s="1"/>
      <c r="H17" s="1"/>
      <c r="I17" s="1"/>
      <c r="J17" s="3"/>
      <c r="K17" s="3"/>
      <c r="L17" s="106"/>
      <c r="M17" s="357"/>
      <c r="N17" s="358"/>
      <c r="O17" s="358"/>
      <c r="P17" s="358"/>
      <c r="Q17" s="358"/>
      <c r="R17" s="358"/>
      <c r="S17" s="358"/>
      <c r="T17" s="359"/>
      <c r="U17" s="33"/>
      <c r="V17" s="1"/>
      <c r="W17" s="112"/>
      <c r="X17" s="372"/>
      <c r="Y17" s="373"/>
      <c r="Z17" s="373"/>
      <c r="AA17" s="374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0" t="s">
        <v>117</v>
      </c>
      <c r="Y25" s="380"/>
      <c r="Z25" s="380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0"/>
      <c r="Y26" s="380"/>
      <c r="Z26" s="380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0"/>
      <c r="Y31" s="370"/>
      <c r="Z31" s="370"/>
      <c r="AA31" s="370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8"/>
      <c r="N36" s="379"/>
      <c r="O36" s="379"/>
      <c r="P36" s="379"/>
      <c r="Q36" s="47"/>
      <c r="R36" s="33"/>
      <c r="S36" s="33"/>
      <c r="T36" s="33"/>
      <c r="U36" s="53"/>
      <c r="V36" s="54"/>
      <c r="W36" s="1"/>
      <c r="X36" s="373"/>
      <c r="Y36" s="373"/>
      <c r="Z36" s="373"/>
      <c r="AA36" s="373"/>
      <c r="AB36" s="1"/>
      <c r="AC36" s="1"/>
      <c r="AD36" s="1"/>
    </row>
    <row r="37" spans="1:30" ht="34.9" customHeight="1" x14ac:dyDescent="0.35">
      <c r="A37" s="33"/>
      <c r="B37" s="33"/>
      <c r="C37" s="367" t="s">
        <v>51</v>
      </c>
      <c r="D37" s="367"/>
      <c r="E37" s="367"/>
      <c r="F37" s="367"/>
      <c r="G37" s="367"/>
      <c r="H37" s="367"/>
      <c r="I37" s="367"/>
      <c r="J37" s="367"/>
      <c r="K37" s="48"/>
      <c r="L37" s="48"/>
      <c r="M37" s="289"/>
      <c r="N37" s="368"/>
      <c r="O37" s="368"/>
      <c r="P37" s="368"/>
      <c r="Q37" s="47"/>
      <c r="R37" s="33"/>
      <c r="S37" s="33"/>
      <c r="T37" s="33"/>
      <c r="U37" s="1"/>
      <c r="V37" s="1"/>
      <c r="W37" s="1"/>
      <c r="X37" s="373"/>
      <c r="Y37" s="373"/>
      <c r="Z37" s="373"/>
      <c r="AA37" s="373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3"/>
      <c r="F38" s="343"/>
      <c r="G38" s="343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4" t="s">
        <v>52</v>
      </c>
      <c r="D39" s="345"/>
      <c r="E39" s="115" t="s">
        <v>129</v>
      </c>
      <c r="F39" s="40"/>
      <c r="G39" s="334"/>
      <c r="H39" s="334"/>
      <c r="I39" s="93"/>
      <c r="J39" s="93"/>
      <c r="K39" s="93"/>
      <c r="L39" s="78"/>
      <c r="M39" s="90"/>
      <c r="N39" s="196"/>
      <c r="O39" s="78"/>
      <c r="P39" s="78"/>
      <c r="Q39" s="334"/>
      <c r="R39" s="33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9" t="s">
        <v>111</v>
      </c>
      <c r="D40" s="340"/>
      <c r="E40" s="115">
        <v>9295601.9399999995</v>
      </c>
      <c r="F40" s="40"/>
      <c r="G40" s="334"/>
      <c r="H40" s="334"/>
      <c r="I40" s="93"/>
      <c r="J40" s="93"/>
      <c r="K40" s="93"/>
      <c r="L40" s="78"/>
      <c r="M40" s="90"/>
      <c r="N40" s="196"/>
      <c r="O40" s="78"/>
      <c r="P40" s="78"/>
      <c r="Q40" s="334"/>
      <c r="R40" s="33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5" t="s">
        <v>112</v>
      </c>
      <c r="D41" s="335"/>
      <c r="E41" s="115">
        <v>9295601.9399999995</v>
      </c>
      <c r="F41" s="33"/>
      <c r="G41" s="334"/>
      <c r="H41" s="334"/>
      <c r="I41" s="93"/>
      <c r="J41" s="93"/>
      <c r="K41" s="93"/>
      <c r="L41" s="78"/>
      <c r="M41" s="65"/>
      <c r="N41" s="196"/>
      <c r="O41" s="78"/>
      <c r="P41" s="78"/>
      <c r="Q41" s="334"/>
      <c r="R41" s="33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2" t="s">
        <v>113</v>
      </c>
      <c r="D42" s="333"/>
      <c r="E42" s="116">
        <v>7171779.9399999995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4"/>
      <c r="R42" s="33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5" t="s">
        <v>114</v>
      </c>
      <c r="D43" s="335"/>
      <c r="E43" s="116">
        <v>7171779.9399999995</v>
      </c>
      <c r="F43" s="72"/>
      <c r="G43" s="336"/>
      <c r="H43" s="336"/>
      <c r="I43" s="94"/>
      <c r="J43" s="94"/>
      <c r="K43" s="94"/>
      <c r="L43" s="78"/>
      <c r="M43" s="65"/>
      <c r="N43" s="196"/>
      <c r="O43" s="78"/>
      <c r="P43" s="78"/>
      <c r="Q43" s="334"/>
      <c r="R43" s="33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7" t="s">
        <v>99</v>
      </c>
      <c r="D44" s="337"/>
      <c r="E44" s="117">
        <f>E42-E40</f>
        <v>-2123822</v>
      </c>
      <c r="F44" s="45"/>
      <c r="G44" s="336"/>
      <c r="H44" s="336"/>
      <c r="I44" s="94"/>
      <c r="J44" s="94"/>
      <c r="K44" s="94"/>
      <c r="L44" s="338"/>
      <c r="M44" s="338"/>
      <c r="N44" s="113"/>
      <c r="O44" s="98"/>
      <c r="P44" s="98"/>
      <c r="Q44" s="338"/>
      <c r="R44" s="33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1" t="s">
        <v>104</v>
      </c>
      <c r="D46" s="341"/>
      <c r="E46" s="341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2"/>
      <c r="R46" s="342"/>
      <c r="S46" s="342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7" t="s">
        <v>105</v>
      </c>
      <c r="D48" s="327"/>
      <c r="E48" s="328"/>
      <c r="F48" s="329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7"/>
      <c r="R48" s="327"/>
      <c r="S48" s="327"/>
      <c r="T48" s="331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/>
      <c r="D49" s="327"/>
      <c r="E49" s="328"/>
      <c r="F49" s="330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7"/>
      <c r="R49" s="327"/>
      <c r="S49" s="327"/>
      <c r="T49" s="331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130</v>
      </c>
      <c r="D55" s="205"/>
      <c r="E55" s="310" t="s">
        <v>131</v>
      </c>
      <c r="F55" s="312">
        <v>460</v>
      </c>
      <c r="G55" s="314"/>
      <c r="H55" s="205" t="s">
        <v>132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/>
      <c r="T56" s="148"/>
      <c r="U56" s="108"/>
      <c r="V56" s="108"/>
      <c r="W56" s="174"/>
      <c r="X56" s="108"/>
      <c r="Y56" s="108"/>
      <c r="Z56" s="108">
        <f>5780564.2+172300.7</f>
        <v>5952864.9000000004</v>
      </c>
      <c r="AA56" s="108"/>
      <c r="AB56" s="109">
        <f>S56+T56+U56+V56+W56+X56+Y56+Z56+AA56</f>
        <v>5952864.9000000004</v>
      </c>
      <c r="AC56" s="96"/>
      <c r="AD56" s="96"/>
    </row>
    <row r="57" spans="1:30" ht="40.9" customHeight="1" x14ac:dyDescent="0.2">
      <c r="A57" s="1"/>
      <c r="B57" s="306">
        <v>2</v>
      </c>
      <c r="C57" s="309"/>
      <c r="D57" s="205"/>
      <c r="E57" s="310"/>
      <c r="F57" s="312"/>
      <c r="G57" s="314"/>
      <c r="H57" s="205"/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/>
      <c r="D59" s="205"/>
      <c r="E59" s="310"/>
      <c r="F59" s="312"/>
      <c r="G59" s="314"/>
      <c r="H59" s="205"/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 t="s">
        <v>134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5952864.9000000004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rz+ijbv45P9g9Hpd8DBvSlfSLFkymi6AIhdFSTsFSXvgoGMXJkTjjihFJB9gsLnzaY7/NUZqjyKbmPbf8uwGPw==" saltValue="alEa3XdABAeTYGlslcoQbA==" spinCount="100000" sheet="1" objects="1" scenarios="1" selectLockedCells="1" selectUnlockedCells="1"/>
  <mergeCells count="149"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R1"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24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1" t="s">
        <v>84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8" t="s">
        <v>85</v>
      </c>
      <c r="F8" s="349"/>
      <c r="G8" s="349"/>
      <c r="H8" s="350"/>
      <c r="I8" s="1"/>
      <c r="J8" s="3"/>
      <c r="K8" s="3"/>
      <c r="L8" s="106"/>
      <c r="M8" s="382" t="s">
        <v>90</v>
      </c>
      <c r="N8" s="383"/>
      <c r="O8" s="383"/>
      <c r="P8" s="383"/>
      <c r="Q8" s="383"/>
      <c r="R8" s="383"/>
      <c r="S8" s="383"/>
      <c r="T8" s="384"/>
      <c r="U8" s="1"/>
      <c r="V8" s="1"/>
      <c r="W8" s="33"/>
      <c r="X8" s="360" t="s">
        <v>48</v>
      </c>
      <c r="Y8" s="360"/>
      <c r="Z8" s="360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8" t="s">
        <v>86</v>
      </c>
      <c r="F9" s="349"/>
      <c r="G9" s="349"/>
      <c r="H9" s="350"/>
      <c r="I9" s="1"/>
      <c r="J9" s="3"/>
      <c r="K9" s="3"/>
      <c r="L9" s="106"/>
      <c r="M9" s="385"/>
      <c r="N9" s="386"/>
      <c r="O9" s="386"/>
      <c r="P9" s="386"/>
      <c r="Q9" s="386"/>
      <c r="R9" s="386"/>
      <c r="S9" s="386"/>
      <c r="T9" s="387"/>
      <c r="U9" s="1"/>
      <c r="V9" s="1"/>
      <c r="W9" s="33"/>
      <c r="X9" s="361" t="s">
        <v>102</v>
      </c>
      <c r="Y9" s="362"/>
      <c r="Z9" s="363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8" t="s">
        <v>87</v>
      </c>
      <c r="F10" s="349"/>
      <c r="G10" s="349"/>
      <c r="H10" s="350"/>
      <c r="I10" s="1"/>
      <c r="J10" s="3"/>
      <c r="K10" s="3"/>
      <c r="L10" s="106"/>
      <c r="M10" s="385"/>
      <c r="N10" s="386"/>
      <c r="O10" s="386"/>
      <c r="P10" s="386"/>
      <c r="Q10" s="386"/>
      <c r="R10" s="386"/>
      <c r="S10" s="386"/>
      <c r="T10" s="387"/>
      <c r="U10" s="33"/>
      <c r="V10" s="1"/>
      <c r="W10" s="33"/>
      <c r="X10" s="339" t="s">
        <v>49</v>
      </c>
      <c r="Y10" s="340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8"/>
      <c r="F11" s="349"/>
      <c r="G11" s="349"/>
      <c r="H11" s="350"/>
      <c r="I11" s="1"/>
      <c r="J11" s="3"/>
      <c r="K11" s="3"/>
      <c r="L11" s="106"/>
      <c r="M11" s="388"/>
      <c r="N11" s="389"/>
      <c r="O11" s="389"/>
      <c r="P11" s="389"/>
      <c r="Q11" s="389"/>
      <c r="R11" s="389"/>
      <c r="S11" s="389"/>
      <c r="T11" s="390"/>
      <c r="U11" s="33"/>
      <c r="V11" s="1"/>
      <c r="W11" s="1"/>
      <c r="X11" s="360" t="s">
        <v>115</v>
      </c>
      <c r="Y11" s="360"/>
      <c r="Z11" s="360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1" t="s">
        <v>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8">
        <v>10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8" t="s">
        <v>25</v>
      </c>
      <c r="F14" s="349"/>
      <c r="G14" s="349"/>
      <c r="H14" s="350"/>
      <c r="I14" s="1"/>
      <c r="J14" s="3"/>
      <c r="K14" s="3"/>
      <c r="L14" s="106"/>
      <c r="M14" s="382" t="s">
        <v>91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8" t="s">
        <v>25</v>
      </c>
      <c r="F15" s="349"/>
      <c r="G15" s="349"/>
      <c r="H15" s="350"/>
      <c r="I15" s="1"/>
      <c r="J15" s="3"/>
      <c r="K15" s="3"/>
      <c r="L15" s="106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8" t="s">
        <v>25</v>
      </c>
      <c r="F16" s="349"/>
      <c r="G16" s="349"/>
      <c r="H16" s="350"/>
      <c r="I16" s="1"/>
      <c r="J16" s="3"/>
      <c r="K16" s="3"/>
      <c r="L16" s="106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12"/>
      <c r="X16" s="392" t="s">
        <v>92</v>
      </c>
      <c r="Y16" s="393"/>
      <c r="Z16" s="393"/>
      <c r="AA16" s="394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0" t="s">
        <v>26</v>
      </c>
      <c r="F17" s="349"/>
      <c r="G17" s="349"/>
      <c r="H17" s="350"/>
      <c r="I17" s="1"/>
      <c r="J17" s="3"/>
      <c r="K17" s="3"/>
      <c r="L17" s="106"/>
      <c r="M17" s="388"/>
      <c r="N17" s="389"/>
      <c r="O17" s="389"/>
      <c r="P17" s="389"/>
      <c r="Q17" s="389"/>
      <c r="R17" s="389"/>
      <c r="S17" s="389"/>
      <c r="T17" s="390"/>
      <c r="U17" s="33"/>
      <c r="V17" s="1"/>
      <c r="W17" s="112"/>
      <c r="X17" s="395"/>
      <c r="Y17" s="257"/>
      <c r="Z17" s="257"/>
      <c r="AA17" s="396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0" t="s">
        <v>26</v>
      </c>
      <c r="F18" s="349"/>
      <c r="G18" s="349"/>
      <c r="H18" s="350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7"/>
      <c r="Y18" s="398"/>
      <c r="Z18" s="398"/>
      <c r="AA18" s="399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1" t="s">
        <v>88</v>
      </c>
      <c r="F19" s="402"/>
      <c r="G19" s="402"/>
      <c r="H19" s="402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1" t="s">
        <v>27</v>
      </c>
      <c r="F20" s="402"/>
      <c r="G20" s="402"/>
      <c r="H20" s="402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0" t="s">
        <v>118</v>
      </c>
      <c r="Y25" s="380"/>
      <c r="Z25" s="380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0" t="s">
        <v>120</v>
      </c>
      <c r="Y31" s="370"/>
      <c r="Z31" s="370"/>
      <c r="AA31" s="370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3"/>
      <c r="Z36" s="373"/>
      <c r="AA36" s="373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8"/>
      <c r="N37" s="379"/>
      <c r="O37" s="379"/>
      <c r="P37" s="379"/>
      <c r="Q37" s="47"/>
      <c r="R37" s="33"/>
      <c r="S37" s="33"/>
      <c r="T37" s="33"/>
      <c r="U37" s="53"/>
      <c r="V37" s="54"/>
      <c r="W37" s="54"/>
      <c r="X37" s="373"/>
      <c r="Y37" s="373"/>
      <c r="Z37" s="373"/>
      <c r="AA37" s="373"/>
      <c r="AB37" s="1"/>
      <c r="AC37" s="1"/>
      <c r="AD37" s="1"/>
    </row>
    <row r="38" spans="1:30" ht="34.9" customHeight="1" x14ac:dyDescent="0.35">
      <c r="A38" s="33"/>
      <c r="B38" s="33"/>
      <c r="C38" s="367" t="s">
        <v>51</v>
      </c>
      <c r="D38" s="367"/>
      <c r="E38" s="367"/>
      <c r="F38" s="367"/>
      <c r="G38" s="367"/>
      <c r="H38" s="367"/>
      <c r="I38" s="367"/>
      <c r="J38" s="367"/>
      <c r="K38" s="48"/>
      <c r="L38" s="48"/>
      <c r="M38" s="289"/>
      <c r="N38" s="368"/>
      <c r="O38" s="368"/>
      <c r="P38" s="368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1"/>
      <c r="F39" s="391"/>
      <c r="G39" s="391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4" t="s">
        <v>52</v>
      </c>
      <c r="D40" s="345"/>
      <c r="E40" s="121" t="s">
        <v>89</v>
      </c>
      <c r="F40" s="40"/>
      <c r="G40" s="334"/>
      <c r="H40" s="334"/>
      <c r="I40" s="93"/>
      <c r="J40" s="93"/>
      <c r="K40" s="93"/>
      <c r="L40" s="78"/>
      <c r="M40" s="90"/>
      <c r="N40" s="111"/>
      <c r="O40" s="78"/>
      <c r="P40" s="78"/>
      <c r="Q40" s="334"/>
      <c r="R40" s="334"/>
      <c r="S40" s="150"/>
      <c r="T40" s="33"/>
      <c r="U40" s="40"/>
      <c r="V40" s="334"/>
      <c r="W40" s="33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9" t="s">
        <v>111</v>
      </c>
      <c r="D41" s="340"/>
      <c r="E41" s="115">
        <v>60700000</v>
      </c>
      <c r="F41" s="40"/>
      <c r="G41" s="334"/>
      <c r="H41" s="334"/>
      <c r="I41" s="93"/>
      <c r="J41" s="93"/>
      <c r="K41" s="93"/>
      <c r="L41" s="78"/>
      <c r="M41" s="90"/>
      <c r="N41" s="111"/>
      <c r="O41" s="78"/>
      <c r="P41" s="78"/>
      <c r="Q41" s="334"/>
      <c r="R41" s="33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5" t="s">
        <v>112</v>
      </c>
      <c r="D42" s="335"/>
      <c r="E42" s="115">
        <v>30621000</v>
      </c>
      <c r="F42" s="33"/>
      <c r="G42" s="334"/>
      <c r="H42" s="334"/>
      <c r="I42" s="93"/>
      <c r="J42" s="93"/>
      <c r="K42" s="93"/>
      <c r="L42" s="78"/>
      <c r="M42" s="65"/>
      <c r="N42" s="111"/>
      <c r="O42" s="78"/>
      <c r="P42" s="78"/>
      <c r="Q42" s="334"/>
      <c r="R42" s="334"/>
      <c r="S42" s="150"/>
      <c r="T42" s="78"/>
      <c r="U42" s="40"/>
      <c r="V42" s="334"/>
      <c r="W42" s="33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2" t="s">
        <v>113</v>
      </c>
      <c r="D43" s="333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4"/>
      <c r="R43" s="33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5" t="s">
        <v>114</v>
      </c>
      <c r="D44" s="335"/>
      <c r="E44" s="116">
        <v>28765000</v>
      </c>
      <c r="F44" s="72"/>
      <c r="G44" s="336"/>
      <c r="H44" s="336"/>
      <c r="I44" s="94"/>
      <c r="J44" s="94"/>
      <c r="K44" s="94"/>
      <c r="L44" s="78"/>
      <c r="M44" s="65"/>
      <c r="N44" s="111"/>
      <c r="O44" s="78"/>
      <c r="P44" s="78"/>
      <c r="Q44" s="334"/>
      <c r="R44" s="334"/>
      <c r="S44" s="150"/>
      <c r="T44" s="33"/>
      <c r="U44" s="40"/>
      <c r="V44" s="334"/>
      <c r="W44" s="33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7" t="s">
        <v>99</v>
      </c>
      <c r="D45" s="337"/>
      <c r="E45" s="117">
        <f>E43-E41</f>
        <v>-6580000</v>
      </c>
      <c r="F45" s="45"/>
      <c r="G45" s="336"/>
      <c r="H45" s="336"/>
      <c r="I45" s="94"/>
      <c r="J45" s="94"/>
      <c r="K45" s="94"/>
      <c r="L45" s="338"/>
      <c r="M45" s="338"/>
      <c r="N45" s="113"/>
      <c r="O45" s="98"/>
      <c r="P45" s="98"/>
      <c r="Q45" s="338"/>
      <c r="R45" s="338"/>
      <c r="S45" s="149"/>
      <c r="T45" s="33"/>
      <c r="U45" s="33"/>
      <c r="V45" s="338"/>
      <c r="W45" s="33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1" t="s">
        <v>104</v>
      </c>
      <c r="D47" s="341"/>
      <c r="E47" s="341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2"/>
      <c r="R47" s="342"/>
      <c r="S47" s="342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 t="s">
        <v>105</v>
      </c>
      <c r="D49" s="327"/>
      <c r="E49" s="328"/>
      <c r="F49" s="403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7"/>
      <c r="R49" s="327"/>
      <c r="S49" s="327"/>
      <c r="T49" s="40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7"/>
      <c r="D50" s="327"/>
      <c r="E50" s="328"/>
      <c r="F50" s="404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7"/>
      <c r="R50" s="327"/>
      <c r="S50" s="327"/>
      <c r="T50" s="405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6" t="s">
        <v>69</v>
      </c>
      <c r="T53" s="406"/>
      <c r="U53" s="406"/>
      <c r="V53" s="406"/>
      <c r="W53" s="406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07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08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09" t="s">
        <v>95</v>
      </c>
      <c r="D56" s="206"/>
      <c r="E56" s="410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2"/>
      <c r="O56" s="413"/>
      <c r="P56" s="414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09"/>
      <c r="D57" s="206"/>
      <c r="E57" s="411"/>
      <c r="F57" s="313"/>
      <c r="G57" s="315"/>
      <c r="H57" s="206"/>
      <c r="I57" s="206"/>
      <c r="J57" s="206"/>
      <c r="K57" s="206"/>
      <c r="L57" s="206"/>
      <c r="M57" s="114"/>
      <c r="N57" s="412"/>
      <c r="O57" s="413"/>
      <c r="P57" s="414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09" t="s">
        <v>93</v>
      </c>
      <c r="D58" s="206"/>
      <c r="E58" s="410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2"/>
      <c r="O58" s="413"/>
      <c r="P58" s="414"/>
      <c r="Q58" s="214"/>
      <c r="R58" s="214"/>
      <c r="S58" s="415"/>
      <c r="T58" s="151"/>
      <c r="U58" s="56"/>
      <c r="V58" s="56"/>
      <c r="W58" s="114"/>
      <c r="X58" s="114"/>
      <c r="Y58" s="114"/>
      <c r="Z58" s="114"/>
      <c r="AA58" s="114"/>
      <c r="AB58" s="416"/>
      <c r="AC58" s="417"/>
      <c r="AD58" s="417"/>
    </row>
    <row r="59" spans="1:30" ht="20.25" customHeight="1" x14ac:dyDescent="0.2">
      <c r="A59" s="1"/>
      <c r="B59" s="306"/>
      <c r="C59" s="409"/>
      <c r="D59" s="206"/>
      <c r="E59" s="411"/>
      <c r="F59" s="313"/>
      <c r="G59" s="315"/>
      <c r="H59" s="206"/>
      <c r="I59" s="206"/>
      <c r="J59" s="206"/>
      <c r="K59" s="206"/>
      <c r="L59" s="206"/>
      <c r="M59" s="114"/>
      <c r="N59" s="412"/>
      <c r="O59" s="413"/>
      <c r="P59" s="414"/>
      <c r="Q59" s="214"/>
      <c r="R59" s="214"/>
      <c r="S59" s="415"/>
      <c r="T59" s="151"/>
      <c r="U59" s="56"/>
      <c r="V59" s="56"/>
      <c r="W59" s="114"/>
      <c r="X59" s="114"/>
      <c r="Y59" s="114"/>
      <c r="Z59" s="114"/>
      <c r="AA59" s="114"/>
      <c r="AB59" s="417"/>
      <c r="AC59" s="417"/>
      <c r="AD59" s="417"/>
    </row>
    <row r="60" spans="1:30" ht="45" customHeight="1" x14ac:dyDescent="0.2">
      <c r="A60" s="1"/>
      <c r="B60" s="306">
        <v>3</v>
      </c>
      <c r="C60" s="409" t="s">
        <v>94</v>
      </c>
      <c r="D60" s="206"/>
      <c r="E60" s="410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2"/>
      <c r="O60" s="413"/>
      <c r="P60" s="418"/>
      <c r="Q60" s="214"/>
      <c r="R60" s="214"/>
      <c r="S60" s="415"/>
      <c r="T60" s="151"/>
      <c r="U60" s="56"/>
      <c r="V60" s="56"/>
      <c r="W60" s="114"/>
      <c r="X60" s="114"/>
      <c r="Y60" s="114"/>
      <c r="Z60" s="114"/>
      <c r="AA60" s="114"/>
      <c r="AB60" s="416"/>
      <c r="AC60" s="417"/>
      <c r="AD60" s="417"/>
    </row>
    <row r="61" spans="1:30" ht="12.75" customHeight="1" x14ac:dyDescent="0.2">
      <c r="A61" s="1"/>
      <c r="B61" s="306"/>
      <c r="C61" s="409"/>
      <c r="D61" s="206"/>
      <c r="E61" s="411"/>
      <c r="F61" s="313"/>
      <c r="G61" s="315"/>
      <c r="H61" s="206"/>
      <c r="I61" s="206"/>
      <c r="J61" s="206"/>
      <c r="K61" s="206"/>
      <c r="L61" s="206"/>
      <c r="M61" s="114"/>
      <c r="N61" s="412"/>
      <c r="O61" s="413"/>
      <c r="P61" s="418"/>
      <c r="Q61" s="214"/>
      <c r="R61" s="214"/>
      <c r="S61" s="415"/>
      <c r="T61" s="151"/>
      <c r="U61" s="56"/>
      <c r="V61" s="56"/>
      <c r="W61" s="114"/>
      <c r="X61" s="114"/>
      <c r="Y61" s="114"/>
      <c r="Z61" s="114"/>
      <c r="AA61" s="114"/>
      <c r="AB61" s="417"/>
      <c r="AC61" s="417"/>
      <c r="AD61" s="417"/>
    </row>
    <row r="62" spans="1:30" ht="34.5" customHeight="1" x14ac:dyDescent="0.2">
      <c r="A62" s="1"/>
      <c r="B62" s="306">
        <v>4</v>
      </c>
      <c r="C62" s="420" t="s">
        <v>109</v>
      </c>
      <c r="D62" s="420"/>
      <c r="E62" s="421" t="s">
        <v>108</v>
      </c>
      <c r="F62" s="421">
        <v>0</v>
      </c>
      <c r="G62" s="422"/>
      <c r="H62" s="420" t="s">
        <v>98</v>
      </c>
      <c r="I62" s="420"/>
      <c r="J62" s="420"/>
      <c r="K62" s="420"/>
      <c r="L62" s="420"/>
      <c r="M62" s="114"/>
      <c r="N62" s="96"/>
      <c r="O62" s="96"/>
      <c r="P62" s="208"/>
      <c r="Q62" s="214"/>
      <c r="R62" s="214"/>
      <c r="S62" s="415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0"/>
      <c r="D63" s="420"/>
      <c r="E63" s="421"/>
      <c r="F63" s="421"/>
      <c r="G63" s="422"/>
      <c r="H63" s="420"/>
      <c r="I63" s="420"/>
      <c r="J63" s="420"/>
      <c r="K63" s="420"/>
      <c r="L63" s="420"/>
      <c r="M63" s="114"/>
      <c r="N63" s="96"/>
      <c r="O63" s="96"/>
      <c r="P63" s="208"/>
      <c r="Q63" s="214"/>
      <c r="R63" s="214"/>
      <c r="S63" s="415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6"/>
      <c r="H69" s="33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6"/>
      <c r="H70" s="33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9"/>
      <c r="D72" s="419"/>
      <c r="E72" s="419"/>
      <c r="F72" s="419"/>
      <c r="G72" s="419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9"/>
      <c r="D73" s="419"/>
      <c r="E73" s="419"/>
      <c r="F73" s="419"/>
      <c r="G73" s="419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6" t="s">
        <v>57</v>
      </c>
      <c r="D74" s="426"/>
      <c r="E74" s="426"/>
      <c r="F74" s="426"/>
      <c r="G74" s="426"/>
      <c r="H74" s="426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6"/>
      <c r="T74" s="406"/>
      <c r="U74" s="406"/>
      <c r="V74" s="406"/>
      <c r="W74" s="406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7"/>
      <c r="D75" s="427"/>
      <c r="E75" s="427"/>
      <c r="F75" s="427"/>
      <c r="G75" s="426"/>
      <c r="H75" s="426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28" t="s">
        <v>83</v>
      </c>
      <c r="H76" s="429"/>
      <c r="I76" s="429"/>
      <c r="J76" s="429"/>
      <c r="K76" s="429"/>
      <c r="L76" s="430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1"/>
      <c r="H77" s="432"/>
      <c r="I77" s="432"/>
      <c r="J77" s="432"/>
      <c r="K77" s="432"/>
      <c r="L77" s="433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5"/>
      <c r="AB80" s="425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3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5"/>
      <c r="Y81" s="425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4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4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4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4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4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4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4" t="s">
        <v>81</v>
      </c>
      <c r="D95" s="434"/>
      <c r="E95" s="434"/>
      <c r="F95" s="435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6"/>
      <c r="D96" s="436"/>
      <c r="E96" s="436"/>
      <c r="F96" s="437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6"/>
      <c r="D97" s="436"/>
      <c r="E97" s="436"/>
      <c r="F97" s="437"/>
      <c r="G97" s="222"/>
      <c r="H97" s="223"/>
      <c r="I97" s="223"/>
      <c r="J97" s="223"/>
      <c r="K97" s="223"/>
      <c r="L97" s="224"/>
      <c r="M97" s="438" t="s">
        <v>106</v>
      </c>
      <c r="N97" s="439"/>
      <c r="O97" s="439"/>
      <c r="P97" s="439"/>
      <c r="Q97" s="440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6"/>
      <c r="D98" s="436"/>
      <c r="E98" s="436"/>
      <c r="F98" s="437"/>
      <c r="G98" s="222"/>
      <c r="H98" s="223"/>
      <c r="I98" s="223"/>
      <c r="J98" s="223"/>
      <c r="K98" s="223"/>
      <c r="L98" s="224"/>
      <c r="M98" s="441"/>
      <c r="N98" s="442"/>
      <c r="O98" s="442"/>
      <c r="P98" s="442"/>
      <c r="Q98" s="443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6"/>
      <c r="D99" s="436"/>
      <c r="E99" s="436"/>
      <c r="F99" s="437"/>
      <c r="G99" s="222"/>
      <c r="H99" s="223"/>
      <c r="I99" s="223"/>
      <c r="J99" s="223"/>
      <c r="K99" s="223"/>
      <c r="L99" s="224"/>
      <c r="M99" s="441"/>
      <c r="N99" s="442"/>
      <c r="O99" s="442"/>
      <c r="P99" s="442"/>
      <c r="Q99" s="443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6"/>
      <c r="D100" s="436"/>
      <c r="E100" s="436"/>
      <c r="F100" s="437"/>
      <c r="G100" s="222"/>
      <c r="H100" s="223"/>
      <c r="I100" s="223"/>
      <c r="J100" s="223"/>
      <c r="K100" s="223"/>
      <c r="L100" s="224"/>
      <c r="M100" s="441"/>
      <c r="N100" s="442"/>
      <c r="O100" s="442"/>
      <c r="P100" s="442"/>
      <c r="Q100" s="443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6"/>
      <c r="D101" s="436"/>
      <c r="E101" s="436"/>
      <c r="F101" s="437"/>
      <c r="G101" s="222"/>
      <c r="H101" s="223"/>
      <c r="I101" s="223"/>
      <c r="J101" s="223"/>
      <c r="K101" s="223"/>
      <c r="L101" s="224"/>
      <c r="M101" s="441"/>
      <c r="N101" s="442"/>
      <c r="O101" s="442"/>
      <c r="P101" s="442"/>
      <c r="Q101" s="443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6"/>
      <c r="D102" s="436"/>
      <c r="E102" s="436"/>
      <c r="F102" s="437"/>
      <c r="G102" s="222"/>
      <c r="H102" s="223"/>
      <c r="I102" s="223"/>
      <c r="J102" s="223"/>
      <c r="K102" s="223"/>
      <c r="L102" s="224"/>
      <c r="M102" s="441"/>
      <c r="N102" s="442"/>
      <c r="O102" s="442"/>
      <c r="P102" s="442"/>
      <c r="Q102" s="443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6"/>
      <c r="D103" s="436"/>
      <c r="E103" s="436"/>
      <c r="F103" s="437"/>
      <c r="G103" s="222"/>
      <c r="H103" s="223"/>
      <c r="I103" s="223"/>
      <c r="J103" s="223"/>
      <c r="K103" s="223"/>
      <c r="L103" s="224"/>
      <c r="M103" s="441"/>
      <c r="N103" s="442"/>
      <c r="O103" s="442"/>
      <c r="P103" s="442"/>
      <c r="Q103" s="44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6"/>
      <c r="D104" s="436"/>
      <c r="E104" s="436"/>
      <c r="F104" s="437"/>
      <c r="G104" s="222"/>
      <c r="H104" s="223"/>
      <c r="I104" s="223"/>
      <c r="J104" s="223"/>
      <c r="K104" s="223"/>
      <c r="L104" s="224"/>
      <c r="M104" s="441"/>
      <c r="N104" s="442"/>
      <c r="O104" s="442"/>
      <c r="P104" s="442"/>
      <c r="Q104" s="44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6"/>
      <c r="D105" s="436"/>
      <c r="E105" s="436"/>
      <c r="F105" s="437"/>
      <c r="G105" s="225"/>
      <c r="H105" s="226"/>
      <c r="I105" s="226"/>
      <c r="J105" s="226"/>
      <c r="K105" s="226"/>
      <c r="L105" s="227"/>
      <c r="M105" s="444"/>
      <c r="N105" s="445"/>
      <c r="O105" s="445"/>
      <c r="P105" s="445"/>
      <c r="Q105" s="44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7" t="s">
        <v>1</v>
      </c>
      <c r="C6" s="447"/>
      <c r="D6" s="447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2024-09-19T09:29:26Z</dcterms:modified>
</cp:coreProperties>
</file>